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2915" windowHeight="8505" activeTab="1"/>
  </bookViews>
  <sheets>
    <sheet name="고객목록" sheetId="1" r:id="rId1"/>
    <sheet name="주소라벨" sheetId="2" r:id="rId2"/>
  </sheets>
  <definedNames>
    <definedName name="고객번호">주소라벨!$F$3</definedName>
    <definedName name="주소목록">고객목록!$B$2:$H$33</definedName>
  </definedNames>
  <calcPr calcId="125725"/>
</workbook>
</file>

<file path=xl/calcChain.xml><?xml version="1.0" encoding="utf-8"?>
<calcChain xmlns="http://schemas.openxmlformats.org/spreadsheetml/2006/main">
  <c r="C24" i="2"/>
  <c r="A24"/>
  <c r="C23"/>
  <c r="A23"/>
  <c r="C22"/>
  <c r="A22"/>
  <c r="C21"/>
  <c r="A21"/>
  <c r="C20"/>
  <c r="A20"/>
  <c r="C19"/>
  <c r="A19"/>
  <c r="C18"/>
  <c r="A18"/>
  <c r="C17"/>
  <c r="A17"/>
  <c r="C16"/>
  <c r="A16"/>
  <c r="C15"/>
  <c r="A15"/>
  <c r="C14"/>
  <c r="A14"/>
  <c r="C13"/>
  <c r="A13"/>
  <c r="C12"/>
  <c r="A12"/>
  <c r="C11"/>
  <c r="A11"/>
  <c r="C10"/>
  <c r="A10"/>
  <c r="C9"/>
  <c r="A9"/>
  <c r="C8"/>
  <c r="A8"/>
  <c r="C7"/>
  <c r="A7"/>
  <c r="C6"/>
  <c r="A6"/>
  <c r="C5"/>
  <c r="A5"/>
  <c r="C4"/>
  <c r="A4"/>
  <c r="C3"/>
  <c r="C2"/>
  <c r="C1"/>
  <c r="A3"/>
  <c r="A2"/>
  <c r="A1"/>
</calcChain>
</file>

<file path=xl/sharedStrings.xml><?xml version="1.0" encoding="utf-8"?>
<sst xmlns="http://schemas.openxmlformats.org/spreadsheetml/2006/main" count="216" uniqueCount="143">
  <si>
    <t>주민번호</t>
  </si>
  <si>
    <t>성별</t>
  </si>
  <si>
    <t>801212-1123455</t>
  </si>
  <si>
    <t>남자</t>
  </si>
  <si>
    <t>801212-1123456</t>
  </si>
  <si>
    <t>791010-2123456</t>
  </si>
  <si>
    <t>여자</t>
  </si>
  <si>
    <t>801018-1123456</t>
  </si>
  <si>
    <t>820617-2123456</t>
  </si>
  <si>
    <t>880403-1123456</t>
  </si>
  <si>
    <t>800716-1123456</t>
  </si>
  <si>
    <t>841213-1123456</t>
  </si>
  <si>
    <t>791101-1123456</t>
  </si>
  <si>
    <t>801201-2123456</t>
  </si>
  <si>
    <t>811010-1123456</t>
  </si>
  <si>
    <t>800108-1123456</t>
  </si>
  <si>
    <t>821224-1123456</t>
  </si>
  <si>
    <t>880912-2123456</t>
  </si>
  <si>
    <t>810101-2123456</t>
  </si>
  <si>
    <t>820912-2123456</t>
  </si>
  <si>
    <t>831111-1123456</t>
  </si>
  <si>
    <t>860516-2123456</t>
  </si>
  <si>
    <t>840205-1123456</t>
  </si>
  <si>
    <t>820303-1123456</t>
  </si>
  <si>
    <t>860326-2123456</t>
  </si>
  <si>
    <t>821001-2123456</t>
  </si>
  <si>
    <t>800110-2123456</t>
  </si>
  <si>
    <t>870109-2123456</t>
  </si>
  <si>
    <t>760725-2123456</t>
  </si>
  <si>
    <t>한혜정</t>
  </si>
  <si>
    <t>이승현</t>
  </si>
  <si>
    <t>이혜원</t>
  </si>
  <si>
    <t>최승일</t>
  </si>
  <si>
    <t>구나현</t>
  </si>
  <si>
    <t>김경태</t>
  </si>
  <si>
    <t>김성준</t>
  </si>
  <si>
    <t>이준우</t>
  </si>
  <si>
    <t>김영훈</t>
  </si>
  <si>
    <t>노은희</t>
  </si>
  <si>
    <t>한상민</t>
  </si>
  <si>
    <t>김정선</t>
  </si>
  <si>
    <t>차윤식</t>
  </si>
  <si>
    <t>주은영</t>
  </si>
  <si>
    <t>천진희</t>
  </si>
  <si>
    <t>박영옥</t>
  </si>
  <si>
    <t>김현필</t>
  </si>
  <si>
    <t>최인순</t>
  </si>
  <si>
    <t>박준희</t>
  </si>
  <si>
    <t>이재원</t>
  </si>
  <si>
    <t>안소나</t>
  </si>
  <si>
    <t>장선자</t>
  </si>
  <si>
    <t>윤영자</t>
  </si>
  <si>
    <t>정명희</t>
  </si>
  <si>
    <t>최승옥</t>
  </si>
  <si>
    <t>서울시 서초구 서초1동 1626-14 서전빌라 202호</t>
  </si>
  <si>
    <t>서울시 동작구 사당동 41-43호 10-2</t>
  </si>
  <si>
    <t>성남시 분당구 정자동 88번지 느티마을 310-2104호</t>
  </si>
  <si>
    <t>안성군 공도면 삼용두리 309</t>
  </si>
  <si>
    <t>서울시 강남구 대치3동 986-13 영동 빌리지 308호</t>
  </si>
  <si>
    <t>이천시 신둔면 도암3리 1036</t>
  </si>
  <si>
    <t>안산시 월미동 454-3 101호</t>
  </si>
  <si>
    <t>구리시 아천동 300-8</t>
  </si>
  <si>
    <t>서울시 동작구 본동 283-1</t>
  </si>
  <si>
    <t>용인시 김량장동 330-13</t>
  </si>
  <si>
    <t>용인시 모현면 매산리 180-4호 원종빌라 403호</t>
  </si>
  <si>
    <t>용인시 백암면 옥산리 상산 432번지</t>
  </si>
  <si>
    <t>구리시 수택2동 449-5호</t>
  </si>
  <si>
    <t>서울시 중랑구 중화2동 328-43호 9통 5반</t>
  </si>
  <si>
    <t>서울시 서초구 방배본동 784-2</t>
  </si>
  <si>
    <t>용인시 김량장동 4-2 현대A.P.T 104-504호</t>
  </si>
  <si>
    <t>서울시 은평구 갈현 1동 408-8 11통 3반</t>
  </si>
  <si>
    <t>서울시 강남구 포이동 210-8호</t>
  </si>
  <si>
    <t>서울시 송파구 가락본동 동방빌라 201호</t>
  </si>
  <si>
    <t>서울시 서대문구 홍제 1동 318-23 에이스빌라트 401호</t>
  </si>
  <si>
    <t>서울시 송파구 잠실7동 아시아 선수촌 7동 1003호</t>
    <phoneticPr fontId="5" type="noConversion"/>
  </si>
  <si>
    <t>용인시 김량장동 293-6 동산 5차A.P.T 202호</t>
    <phoneticPr fontId="5" type="noConversion"/>
  </si>
  <si>
    <t>용인시 김량장동 78-15 한국롱하트맨션 3차 B101호</t>
    <phoneticPr fontId="5" type="noConversion"/>
  </si>
  <si>
    <t>오산시 수청동 533 대우A.P.T 112-703</t>
    <phoneticPr fontId="5" type="noConversion"/>
  </si>
  <si>
    <t>서울시 강남구 일원동 665-9</t>
    <phoneticPr fontId="5" type="noConversion"/>
  </si>
  <si>
    <t>014-420-8485</t>
  </si>
  <si>
    <t>016-4646-8854</t>
  </si>
  <si>
    <t>018-841-6321</t>
  </si>
  <si>
    <t>018-4814-4568</t>
  </si>
  <si>
    <t>018-368-0504</t>
  </si>
  <si>
    <t>018-4420-4438</t>
  </si>
  <si>
    <t>018-4461-8458</t>
  </si>
  <si>
    <t>018-4563-2584</t>
  </si>
  <si>
    <t>016-334-5688</t>
  </si>
  <si>
    <t>016-4488-8468</t>
  </si>
  <si>
    <t>018-632-8546</t>
  </si>
  <si>
    <t>018-8452-3268</t>
  </si>
  <si>
    <t>014-6325-8523</t>
  </si>
  <si>
    <t>018-456-8632</t>
  </si>
  <si>
    <t>016-412-6664</t>
  </si>
  <si>
    <t>010-444-4568</t>
    <phoneticPr fontId="5" type="noConversion"/>
  </si>
  <si>
    <t>012-4631-4640</t>
    <phoneticPr fontId="5" type="noConversion"/>
  </si>
  <si>
    <t>012-440-5288</t>
    <phoneticPr fontId="5" type="noConversion"/>
  </si>
  <si>
    <t>013-4523-8852</t>
    <phoneticPr fontId="5" type="noConversion"/>
  </si>
  <si>
    <t>013-4564-8521</t>
    <phoneticPr fontId="5" type="noConversion"/>
  </si>
  <si>
    <t>012-868-4586</t>
    <phoneticPr fontId="5" type="noConversion"/>
  </si>
  <si>
    <t>019-4054-8412</t>
    <phoneticPr fontId="5" type="noConversion"/>
  </si>
  <si>
    <t>013-845-8852</t>
    <phoneticPr fontId="5" type="noConversion"/>
  </si>
  <si>
    <t>013-452-3258</t>
    <phoneticPr fontId="5" type="noConversion"/>
  </si>
  <si>
    <t>010-4453-8412</t>
    <phoneticPr fontId="5" type="noConversion"/>
  </si>
  <si>
    <t>고객번호</t>
    <phoneticPr fontId="1" type="noConversion"/>
  </si>
  <si>
    <t>010-123</t>
    <phoneticPr fontId="1" type="noConversion"/>
  </si>
  <si>
    <t>010-124</t>
  </si>
  <si>
    <t>010-125</t>
  </si>
  <si>
    <t>010-126</t>
  </si>
  <si>
    <t>010-127</t>
  </si>
  <si>
    <t>010-128</t>
  </si>
  <si>
    <t>010-129</t>
  </si>
  <si>
    <t>010-130</t>
  </si>
  <si>
    <t>010-131</t>
  </si>
  <si>
    <t>010-132</t>
  </si>
  <si>
    <t>010-133</t>
  </si>
  <si>
    <t>010-134</t>
  </si>
  <si>
    <t>010-135</t>
  </si>
  <si>
    <t>010-136</t>
  </si>
  <si>
    <t>010-137</t>
  </si>
  <si>
    <t>010-138</t>
  </si>
  <si>
    <t>010-139</t>
  </si>
  <si>
    <t>010-140</t>
  </si>
  <si>
    <t>010-141</t>
  </si>
  <si>
    <t>010-142</t>
  </si>
  <si>
    <t>010-143</t>
  </si>
  <si>
    <t>010-144</t>
  </si>
  <si>
    <t>010-145</t>
  </si>
  <si>
    <t>010-146</t>
  </si>
  <si>
    <t>010-147</t>
  </si>
  <si>
    <t>이름</t>
    <phoneticPr fontId="1" type="noConversion"/>
  </si>
  <si>
    <t>우편번호</t>
    <phoneticPr fontId="1" type="noConversion"/>
  </si>
  <si>
    <t>주소</t>
    <phoneticPr fontId="1" type="noConversion"/>
  </si>
  <si>
    <t>연락처</t>
    <phoneticPr fontId="1" type="noConversion"/>
  </si>
  <si>
    <t>고객번호</t>
    <phoneticPr fontId="2" type="noConversion"/>
  </si>
  <si>
    <t>이간난</t>
    <phoneticPr fontId="1" type="noConversion"/>
  </si>
  <si>
    <t>유관순</t>
    <phoneticPr fontId="1" type="noConversion"/>
  </si>
  <si>
    <t>안중근</t>
    <phoneticPr fontId="1" type="noConversion"/>
  </si>
  <si>
    <t>윤봉길</t>
    <phoneticPr fontId="1" type="noConversion"/>
  </si>
  <si>
    <t>최미자</t>
    <phoneticPr fontId="1" type="noConversion"/>
  </si>
  <si>
    <t>한용운</t>
    <phoneticPr fontId="1" type="noConversion"/>
  </si>
  <si>
    <t>홍길동</t>
    <phoneticPr fontId="1" type="noConversion"/>
  </si>
  <si>
    <t>귀하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</si>
</sst>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2"/>
      <color indexed="8"/>
      <name val="굴림"/>
      <family val="3"/>
      <charset val="129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5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quotePrefix="1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quotePrefix="1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</cellXfs>
  <cellStyles count="2">
    <cellStyle name="표준" xfId="0" builtinId="0"/>
    <cellStyle name="표준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B1:H33"/>
  <sheetViews>
    <sheetView workbookViewId="0">
      <selection activeCell="B2" sqref="B2:H33"/>
    </sheetView>
  </sheetViews>
  <sheetFormatPr defaultRowHeight="16.5"/>
  <cols>
    <col min="1" max="1" width="1.625" customWidth="1"/>
    <col min="2" max="2" width="7.75" bestFit="1" customWidth="1"/>
    <col min="3" max="3" width="6" bestFit="1" customWidth="1"/>
    <col min="4" max="4" width="13.875" bestFit="1" customWidth="1"/>
    <col min="5" max="5" width="4.5" bestFit="1" customWidth="1"/>
    <col min="6" max="6" width="7.5" bestFit="1" customWidth="1"/>
    <col min="7" max="7" width="41.625" bestFit="1" customWidth="1"/>
    <col min="8" max="8" width="12.625" bestFit="1" customWidth="1"/>
  </cols>
  <sheetData>
    <row r="1" spans="2:8">
      <c r="B1" s="5" t="s">
        <v>134</v>
      </c>
      <c r="C1" s="5" t="s">
        <v>130</v>
      </c>
      <c r="D1" s="6" t="s">
        <v>0</v>
      </c>
      <c r="E1" s="6" t="s">
        <v>1</v>
      </c>
      <c r="F1" s="5" t="s">
        <v>131</v>
      </c>
      <c r="G1" s="5" t="s">
        <v>132</v>
      </c>
      <c r="H1" s="5" t="s">
        <v>133</v>
      </c>
    </row>
    <row r="2" spans="2:8">
      <c r="B2" s="3">
        <v>1</v>
      </c>
      <c r="C2" s="2" t="s">
        <v>29</v>
      </c>
      <c r="D2" s="2" t="s">
        <v>2</v>
      </c>
      <c r="E2" s="2" t="s">
        <v>3</v>
      </c>
      <c r="F2" s="1" t="s">
        <v>105</v>
      </c>
      <c r="G2" s="4" t="s">
        <v>74</v>
      </c>
      <c r="H2" s="4" t="s">
        <v>79</v>
      </c>
    </row>
    <row r="3" spans="2:8">
      <c r="B3" s="3">
        <v>2</v>
      </c>
      <c r="C3" s="2" t="s">
        <v>30</v>
      </c>
      <c r="D3" s="2" t="s">
        <v>4</v>
      </c>
      <c r="E3" s="2" t="s">
        <v>3</v>
      </c>
      <c r="F3" s="1" t="s">
        <v>106</v>
      </c>
      <c r="G3" s="4" t="s">
        <v>54</v>
      </c>
      <c r="H3" s="4" t="s">
        <v>80</v>
      </c>
    </row>
    <row r="4" spans="2:8">
      <c r="B4" s="3">
        <v>3</v>
      </c>
      <c r="C4" s="2" t="s">
        <v>31</v>
      </c>
      <c r="D4" s="2" t="s">
        <v>5</v>
      </c>
      <c r="E4" s="2" t="s">
        <v>6</v>
      </c>
      <c r="F4" s="1" t="s">
        <v>107</v>
      </c>
      <c r="G4" s="4" t="s">
        <v>55</v>
      </c>
      <c r="H4" s="4" t="s">
        <v>81</v>
      </c>
    </row>
    <row r="5" spans="2:8">
      <c r="B5" s="3">
        <v>4</v>
      </c>
      <c r="C5" s="2" t="s">
        <v>32</v>
      </c>
      <c r="D5" s="2" t="s">
        <v>7</v>
      </c>
      <c r="E5" s="2" t="s">
        <v>3</v>
      </c>
      <c r="F5" s="1" t="s">
        <v>108</v>
      </c>
      <c r="G5" s="4" t="s">
        <v>56</v>
      </c>
      <c r="H5" s="4" t="s">
        <v>94</v>
      </c>
    </row>
    <row r="6" spans="2:8">
      <c r="B6" s="3">
        <v>5</v>
      </c>
      <c r="C6" s="2" t="s">
        <v>33</v>
      </c>
      <c r="D6" s="2" t="s">
        <v>8</v>
      </c>
      <c r="E6" s="2" t="s">
        <v>6</v>
      </c>
      <c r="F6" s="1" t="s">
        <v>109</v>
      </c>
      <c r="G6" s="4" t="s">
        <v>75</v>
      </c>
      <c r="H6" s="4" t="s">
        <v>95</v>
      </c>
    </row>
    <row r="7" spans="2:8">
      <c r="B7" s="3">
        <v>6</v>
      </c>
      <c r="C7" s="2" t="s">
        <v>34</v>
      </c>
      <c r="D7" s="2" t="s">
        <v>9</v>
      </c>
      <c r="E7" s="2" t="s">
        <v>3</v>
      </c>
      <c r="F7" s="1" t="s">
        <v>110</v>
      </c>
      <c r="G7" s="4" t="s">
        <v>76</v>
      </c>
      <c r="H7" s="4" t="s">
        <v>82</v>
      </c>
    </row>
    <row r="8" spans="2:8">
      <c r="B8" s="3">
        <v>7</v>
      </c>
      <c r="C8" s="2" t="s">
        <v>35</v>
      </c>
      <c r="D8" s="2" t="s">
        <v>10</v>
      </c>
      <c r="E8" s="2" t="s">
        <v>3</v>
      </c>
      <c r="F8" s="1" t="s">
        <v>111</v>
      </c>
      <c r="G8" s="4" t="s">
        <v>57</v>
      </c>
      <c r="H8" s="4" t="s">
        <v>83</v>
      </c>
    </row>
    <row r="9" spans="2:8">
      <c r="B9" s="3">
        <v>8</v>
      </c>
      <c r="C9" s="2" t="s">
        <v>36</v>
      </c>
      <c r="D9" s="2" t="s">
        <v>11</v>
      </c>
      <c r="E9" s="2" t="s">
        <v>3</v>
      </c>
      <c r="F9" s="1" t="s">
        <v>112</v>
      </c>
      <c r="G9" s="4" t="s">
        <v>77</v>
      </c>
      <c r="H9" s="4" t="s">
        <v>96</v>
      </c>
    </row>
    <row r="10" spans="2:8">
      <c r="B10" s="3">
        <v>9</v>
      </c>
      <c r="C10" s="2" t="s">
        <v>37</v>
      </c>
      <c r="D10" s="2" t="s">
        <v>12</v>
      </c>
      <c r="E10" s="2" t="s">
        <v>3</v>
      </c>
      <c r="F10" s="1" t="s">
        <v>113</v>
      </c>
      <c r="G10" s="4" t="s">
        <v>58</v>
      </c>
      <c r="H10" s="4" t="s">
        <v>84</v>
      </c>
    </row>
    <row r="11" spans="2:8">
      <c r="B11" s="3">
        <v>10</v>
      </c>
      <c r="C11" s="2" t="s">
        <v>38</v>
      </c>
      <c r="D11" s="2" t="s">
        <v>13</v>
      </c>
      <c r="E11" s="2" t="s">
        <v>6</v>
      </c>
      <c r="F11" s="1" t="s">
        <v>114</v>
      </c>
      <c r="G11" s="4" t="s">
        <v>59</v>
      </c>
      <c r="H11" s="4" t="s">
        <v>85</v>
      </c>
    </row>
    <row r="12" spans="2:8">
      <c r="B12" s="3">
        <v>11</v>
      </c>
      <c r="C12" s="2" t="s">
        <v>39</v>
      </c>
      <c r="D12" s="2" t="s">
        <v>14</v>
      </c>
      <c r="E12" s="2" t="s">
        <v>3</v>
      </c>
      <c r="F12" s="1" t="s">
        <v>115</v>
      </c>
      <c r="G12" s="4" t="s">
        <v>60</v>
      </c>
      <c r="H12" s="4" t="s">
        <v>97</v>
      </c>
    </row>
    <row r="13" spans="2:8">
      <c r="B13" s="3">
        <v>12</v>
      </c>
      <c r="C13" s="2" t="s">
        <v>40</v>
      </c>
      <c r="D13" s="2" t="s">
        <v>15</v>
      </c>
      <c r="E13" s="2" t="s">
        <v>3</v>
      </c>
      <c r="F13" s="1" t="s">
        <v>116</v>
      </c>
      <c r="G13" s="4" t="s">
        <v>78</v>
      </c>
      <c r="H13" s="4" t="s">
        <v>86</v>
      </c>
    </row>
    <row r="14" spans="2:8">
      <c r="B14" s="3">
        <v>13</v>
      </c>
      <c r="C14" s="2" t="s">
        <v>41</v>
      </c>
      <c r="D14" s="2" t="s">
        <v>16</v>
      </c>
      <c r="E14" s="2" t="s">
        <v>3</v>
      </c>
      <c r="F14" s="1" t="s">
        <v>117</v>
      </c>
      <c r="G14" s="3" t="s">
        <v>61</v>
      </c>
      <c r="H14" s="4" t="s">
        <v>98</v>
      </c>
    </row>
    <row r="15" spans="2:8">
      <c r="B15" s="3">
        <v>14</v>
      </c>
      <c r="C15" s="2" t="s">
        <v>42</v>
      </c>
      <c r="D15" s="2" t="s">
        <v>17</v>
      </c>
      <c r="E15" s="2" t="s">
        <v>6</v>
      </c>
      <c r="F15" s="1" t="s">
        <v>118</v>
      </c>
      <c r="G15" s="3" t="s">
        <v>62</v>
      </c>
      <c r="H15" s="4" t="s">
        <v>99</v>
      </c>
    </row>
    <row r="16" spans="2:8">
      <c r="B16" s="3">
        <v>15</v>
      </c>
      <c r="C16" s="2" t="s">
        <v>43</v>
      </c>
      <c r="D16" s="2" t="s">
        <v>18</v>
      </c>
      <c r="E16" s="2" t="s">
        <v>6</v>
      </c>
      <c r="F16" s="1" t="s">
        <v>119</v>
      </c>
      <c r="G16" s="3" t="s">
        <v>63</v>
      </c>
      <c r="H16" s="4" t="s">
        <v>87</v>
      </c>
    </row>
    <row r="17" spans="2:8">
      <c r="B17" s="3">
        <v>16</v>
      </c>
      <c r="C17" s="2" t="s">
        <v>44</v>
      </c>
      <c r="D17" s="2" t="s">
        <v>19</v>
      </c>
      <c r="E17" s="2" t="s">
        <v>6</v>
      </c>
      <c r="F17" s="1" t="s">
        <v>120</v>
      </c>
      <c r="G17" s="3" t="s">
        <v>64</v>
      </c>
      <c r="H17" s="4" t="s">
        <v>88</v>
      </c>
    </row>
    <row r="18" spans="2:8">
      <c r="B18" s="3">
        <v>17</v>
      </c>
      <c r="C18" s="2" t="s">
        <v>45</v>
      </c>
      <c r="D18" s="2" t="s">
        <v>20</v>
      </c>
      <c r="E18" s="2" t="s">
        <v>3</v>
      </c>
      <c r="F18" s="1" t="s">
        <v>121</v>
      </c>
      <c r="G18" s="3" t="s">
        <v>65</v>
      </c>
      <c r="H18" s="4" t="s">
        <v>89</v>
      </c>
    </row>
    <row r="19" spans="2:8">
      <c r="B19" s="3">
        <v>18</v>
      </c>
      <c r="C19" s="2" t="s">
        <v>46</v>
      </c>
      <c r="D19" s="2" t="s">
        <v>21</v>
      </c>
      <c r="E19" s="2" t="s">
        <v>6</v>
      </c>
      <c r="F19" s="1" t="s">
        <v>122</v>
      </c>
      <c r="G19" s="3" t="s">
        <v>66</v>
      </c>
      <c r="H19" s="4" t="s">
        <v>100</v>
      </c>
    </row>
    <row r="20" spans="2:8">
      <c r="B20" s="3">
        <v>19</v>
      </c>
      <c r="C20" s="2" t="s">
        <v>47</v>
      </c>
      <c r="D20" s="2" t="s">
        <v>22</v>
      </c>
      <c r="E20" s="2" t="s">
        <v>3</v>
      </c>
      <c r="F20" s="1" t="s">
        <v>123</v>
      </c>
      <c r="G20" s="3" t="s">
        <v>67</v>
      </c>
      <c r="H20" s="4" t="s">
        <v>101</v>
      </c>
    </row>
    <row r="21" spans="2:8">
      <c r="B21" s="3">
        <v>20</v>
      </c>
      <c r="C21" s="2" t="s">
        <v>48</v>
      </c>
      <c r="D21" s="2" t="s">
        <v>23</v>
      </c>
      <c r="E21" s="2" t="s">
        <v>3</v>
      </c>
      <c r="F21" s="1" t="s">
        <v>124</v>
      </c>
      <c r="G21" s="3" t="s">
        <v>68</v>
      </c>
      <c r="H21" s="4" t="s">
        <v>90</v>
      </c>
    </row>
    <row r="22" spans="2:8">
      <c r="B22" s="3">
        <v>21</v>
      </c>
      <c r="C22" s="2" t="s">
        <v>49</v>
      </c>
      <c r="D22" s="2" t="s">
        <v>24</v>
      </c>
      <c r="E22" s="2" t="s">
        <v>6</v>
      </c>
      <c r="F22" s="1" t="s">
        <v>125</v>
      </c>
      <c r="G22" s="3" t="s">
        <v>69</v>
      </c>
      <c r="H22" s="4" t="s">
        <v>102</v>
      </c>
    </row>
    <row r="23" spans="2:8">
      <c r="B23" s="3">
        <v>22</v>
      </c>
      <c r="C23" s="2" t="s">
        <v>50</v>
      </c>
      <c r="D23" s="2" t="s">
        <v>25</v>
      </c>
      <c r="E23" s="2" t="s">
        <v>6</v>
      </c>
      <c r="F23" s="1" t="s">
        <v>126</v>
      </c>
      <c r="G23" s="3" t="s">
        <v>70</v>
      </c>
      <c r="H23" s="4" t="s">
        <v>91</v>
      </c>
    </row>
    <row r="24" spans="2:8">
      <c r="B24" s="3">
        <v>23</v>
      </c>
      <c r="C24" s="2" t="s">
        <v>51</v>
      </c>
      <c r="D24" s="2" t="s">
        <v>26</v>
      </c>
      <c r="E24" s="2" t="s">
        <v>6</v>
      </c>
      <c r="F24" s="1" t="s">
        <v>127</v>
      </c>
      <c r="G24" s="3" t="s">
        <v>71</v>
      </c>
      <c r="H24" s="4" t="s">
        <v>92</v>
      </c>
    </row>
    <row r="25" spans="2:8">
      <c r="B25" s="3">
        <v>24</v>
      </c>
      <c r="C25" s="2" t="s">
        <v>52</v>
      </c>
      <c r="D25" s="2" t="s">
        <v>27</v>
      </c>
      <c r="E25" s="2" t="s">
        <v>6</v>
      </c>
      <c r="F25" s="1" t="s">
        <v>128</v>
      </c>
      <c r="G25" s="3" t="s">
        <v>72</v>
      </c>
      <c r="H25" s="4" t="s">
        <v>93</v>
      </c>
    </row>
    <row r="26" spans="2:8">
      <c r="B26" s="3">
        <v>25</v>
      </c>
      <c r="C26" s="2" t="s">
        <v>53</v>
      </c>
      <c r="D26" s="2" t="s">
        <v>28</v>
      </c>
      <c r="E26" s="2" t="s">
        <v>6</v>
      </c>
      <c r="F26" s="1" t="s">
        <v>129</v>
      </c>
      <c r="G26" s="3" t="s">
        <v>73</v>
      </c>
      <c r="H26" s="4" t="s">
        <v>103</v>
      </c>
    </row>
    <row r="27" spans="2:8">
      <c r="B27" s="3">
        <v>26</v>
      </c>
      <c r="C27" s="10" t="s">
        <v>135</v>
      </c>
      <c r="D27" s="2" t="s">
        <v>22</v>
      </c>
      <c r="E27" s="2" t="s">
        <v>3</v>
      </c>
      <c r="F27" s="1" t="s">
        <v>123</v>
      </c>
      <c r="G27" s="3" t="s">
        <v>67</v>
      </c>
      <c r="H27" s="4" t="s">
        <v>101</v>
      </c>
    </row>
    <row r="28" spans="2:8">
      <c r="B28" s="3">
        <v>27</v>
      </c>
      <c r="C28" s="10" t="s">
        <v>136</v>
      </c>
      <c r="D28" s="2" t="s">
        <v>23</v>
      </c>
      <c r="E28" s="2" t="s">
        <v>3</v>
      </c>
      <c r="F28" s="1" t="s">
        <v>124</v>
      </c>
      <c r="G28" s="3" t="s">
        <v>68</v>
      </c>
      <c r="H28" s="4" t="s">
        <v>90</v>
      </c>
    </row>
    <row r="29" spans="2:8">
      <c r="B29" s="3">
        <v>28</v>
      </c>
      <c r="C29" s="10" t="s">
        <v>137</v>
      </c>
      <c r="D29" s="2" t="s">
        <v>24</v>
      </c>
      <c r="E29" s="2" t="s">
        <v>6</v>
      </c>
      <c r="F29" s="1" t="s">
        <v>125</v>
      </c>
      <c r="G29" s="3" t="s">
        <v>69</v>
      </c>
      <c r="H29" s="4" t="s">
        <v>102</v>
      </c>
    </row>
    <row r="30" spans="2:8">
      <c r="B30" s="3">
        <v>29</v>
      </c>
      <c r="C30" s="10" t="s">
        <v>138</v>
      </c>
      <c r="D30" s="2" t="s">
        <v>25</v>
      </c>
      <c r="E30" s="2" t="s">
        <v>6</v>
      </c>
      <c r="F30" s="1" t="s">
        <v>126</v>
      </c>
      <c r="G30" s="3" t="s">
        <v>70</v>
      </c>
      <c r="H30" s="4" t="s">
        <v>91</v>
      </c>
    </row>
    <row r="31" spans="2:8">
      <c r="B31" s="3">
        <v>30</v>
      </c>
      <c r="C31" s="10" t="s">
        <v>139</v>
      </c>
      <c r="D31" s="2" t="s">
        <v>26</v>
      </c>
      <c r="E31" s="2" t="s">
        <v>6</v>
      </c>
      <c r="F31" s="1" t="s">
        <v>127</v>
      </c>
      <c r="G31" s="3" t="s">
        <v>71</v>
      </c>
      <c r="H31" s="4" t="s">
        <v>92</v>
      </c>
    </row>
    <row r="32" spans="2:8">
      <c r="B32" s="3">
        <v>31</v>
      </c>
      <c r="C32" s="10" t="s">
        <v>140</v>
      </c>
      <c r="D32" s="2" t="s">
        <v>27</v>
      </c>
      <c r="E32" s="2" t="s">
        <v>6</v>
      </c>
      <c r="F32" s="1" t="s">
        <v>128</v>
      </c>
      <c r="G32" s="3" t="s">
        <v>72</v>
      </c>
      <c r="H32" s="4" t="s">
        <v>93</v>
      </c>
    </row>
    <row r="33" spans="2:8">
      <c r="B33" s="3">
        <v>32</v>
      </c>
      <c r="C33" s="10" t="s">
        <v>141</v>
      </c>
      <c r="D33" s="2" t="s">
        <v>28</v>
      </c>
      <c r="E33" s="2" t="s">
        <v>6</v>
      </c>
      <c r="F33" s="1" t="s">
        <v>129</v>
      </c>
      <c r="G33" s="3" t="s">
        <v>73</v>
      </c>
      <c r="H33" s="4" t="s">
        <v>103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F24"/>
  <sheetViews>
    <sheetView tabSelected="1" zoomScale="74" zoomScaleNormal="74" workbookViewId="0">
      <selection activeCell="F9" sqref="F9"/>
    </sheetView>
  </sheetViews>
  <sheetFormatPr defaultRowHeight="16.5"/>
  <cols>
    <col min="1" max="1" width="34.125" customWidth="1"/>
    <col min="2" max="2" width="11.875" customWidth="1"/>
    <col min="3" max="3" width="34.125" customWidth="1"/>
    <col min="4" max="4" width="11.875" customWidth="1"/>
    <col min="6" max="6" width="19.75" bestFit="1" customWidth="1"/>
  </cols>
  <sheetData>
    <row r="1" spans="1:6" ht="42" customHeight="1">
      <c r="A1" s="11" t="str">
        <f>VLOOKUP(고객번호+INT(ROW(A1)/3),주소목록,6,0)</f>
        <v>서울시 송파구 잠실7동 아시아 선수촌 7동 1003호</v>
      </c>
      <c r="B1" s="12"/>
      <c r="C1" s="11" t="str">
        <f>VLOOKUP(고객번호+INT(ROW(A1)/3)+8,주소목록,6,0)</f>
        <v>서울시 강남구 대치3동 986-13 영동 빌리지 308호</v>
      </c>
      <c r="D1" s="12"/>
    </row>
    <row r="2" spans="1:6" ht="27" customHeight="1">
      <c r="A2" s="7" t="str">
        <f>VLOOKUP(고객번호+INT(ROW(A1)/3),주소목록,2,0)</f>
        <v>한혜정</v>
      </c>
      <c r="B2" s="8" t="s">
        <v>142</v>
      </c>
      <c r="C2" s="7" t="str">
        <f>VLOOKUP(고객번호+INT(ROW(A1)/3)+8,주소목록,2,0)</f>
        <v>김영훈</v>
      </c>
      <c r="D2" s="8" t="s">
        <v>142</v>
      </c>
      <c r="F2" s="5" t="s">
        <v>104</v>
      </c>
    </row>
    <row r="3" spans="1:6" ht="25.5" customHeight="1">
      <c r="A3" s="13" t="str">
        <f>VLOOKUP(고객번호+INT(ROW(A1)/3),주소목록,5,0)</f>
        <v>010-123</v>
      </c>
      <c r="B3" s="14"/>
      <c r="C3" s="13" t="str">
        <f>VLOOKUP(고객번호+INT(ROW(A1)/3)+8,주소목록,5,0)</f>
        <v>010-131</v>
      </c>
      <c r="D3" s="14"/>
      <c r="F3" s="9">
        <v>1</v>
      </c>
    </row>
    <row r="4" spans="1:6" ht="42" customHeight="1">
      <c r="A4" s="11" t="str">
        <f>VLOOKUP(고객번호+INT(ROW(A4)/3),주소목록,6,0)</f>
        <v>서울시 서초구 서초1동 1626-14 서전빌라 202호</v>
      </c>
      <c r="B4" s="12"/>
      <c r="C4" s="11" t="str">
        <f>VLOOKUP(고객번호+INT(ROW(A4)/3)+8,주소목록,6,0)</f>
        <v>이천시 신둔면 도암3리 1036</v>
      </c>
      <c r="D4" s="12"/>
    </row>
    <row r="5" spans="1:6" ht="27" customHeight="1">
      <c r="A5" s="7" t="str">
        <f>VLOOKUP(고객번호+INT(ROW(A4)/3),주소목록,2,0)</f>
        <v>이승현</v>
      </c>
      <c r="B5" s="8" t="s">
        <v>142</v>
      </c>
      <c r="C5" s="7" t="str">
        <f>VLOOKUP(고객번호+INT(ROW(A4)/3)+8,주소목록,2,0)</f>
        <v>노은희</v>
      </c>
      <c r="D5" s="8" t="s">
        <v>142</v>
      </c>
    </row>
    <row r="6" spans="1:6" ht="25.5" customHeight="1">
      <c r="A6" s="13" t="str">
        <f>VLOOKUP(고객번호+INT(ROW(A4)/3),주소목록,5,0)</f>
        <v>010-124</v>
      </c>
      <c r="B6" s="14"/>
      <c r="C6" s="13" t="str">
        <f>VLOOKUP(고객번호+INT(ROW(A4)/3)+8,주소목록,5,0)</f>
        <v>010-132</v>
      </c>
      <c r="D6" s="14"/>
    </row>
    <row r="7" spans="1:6" ht="42" customHeight="1">
      <c r="A7" s="11" t="str">
        <f>VLOOKUP(고객번호+INT(ROW(A7)/3),주소목록,6,0)</f>
        <v>서울시 동작구 사당동 41-43호 10-2</v>
      </c>
      <c r="B7" s="12"/>
      <c r="C7" s="11" t="str">
        <f>VLOOKUP(고객번호+INT(ROW(A7)/3)+8,주소목록,6,0)</f>
        <v>안산시 월미동 454-3 101호</v>
      </c>
      <c r="D7" s="12"/>
    </row>
    <row r="8" spans="1:6" ht="27" customHeight="1">
      <c r="A8" s="7" t="str">
        <f>VLOOKUP(고객번호+INT(ROW(A7)/3),주소목록,2,0)</f>
        <v>이혜원</v>
      </c>
      <c r="B8" s="8" t="s">
        <v>142</v>
      </c>
      <c r="C8" s="7" t="str">
        <f>VLOOKUP(고객번호+INT(ROW(A7)/3)+8,주소목록,2,0)</f>
        <v>한상민</v>
      </c>
      <c r="D8" s="8" t="s">
        <v>142</v>
      </c>
    </row>
    <row r="9" spans="1:6" ht="25.5" customHeight="1">
      <c r="A9" s="13" t="str">
        <f>VLOOKUP(고객번호+INT(ROW(A7)/3),주소목록,5,0)</f>
        <v>010-125</v>
      </c>
      <c r="B9" s="14"/>
      <c r="C9" s="13" t="str">
        <f>VLOOKUP(고객번호+INT(ROW(A7)/3)+8,주소목록,5,0)</f>
        <v>010-133</v>
      </c>
      <c r="D9" s="14"/>
    </row>
    <row r="10" spans="1:6" ht="42" customHeight="1">
      <c r="A10" s="11" t="str">
        <f>VLOOKUP(고객번호+INT(ROW(A10)/3),주소목록,6,0)</f>
        <v>성남시 분당구 정자동 88번지 느티마을 310-2104호</v>
      </c>
      <c r="B10" s="12"/>
      <c r="C10" s="11" t="str">
        <f>VLOOKUP(고객번호+INT(ROW(A10)/3)+8,주소목록,6,0)</f>
        <v>서울시 강남구 일원동 665-9</v>
      </c>
      <c r="D10" s="12"/>
    </row>
    <row r="11" spans="1:6" ht="27" customHeight="1">
      <c r="A11" s="7" t="str">
        <f>VLOOKUP(고객번호+INT(ROW(A10)/3),주소목록,2,0)</f>
        <v>최승일</v>
      </c>
      <c r="B11" s="8" t="s">
        <v>142</v>
      </c>
      <c r="C11" s="7" t="str">
        <f>VLOOKUP(고객번호+INT(ROW(A10)/3)+8,주소목록,2,0)</f>
        <v>김정선</v>
      </c>
      <c r="D11" s="8" t="s">
        <v>142</v>
      </c>
    </row>
    <row r="12" spans="1:6" ht="25.5" customHeight="1">
      <c r="A12" s="13" t="str">
        <f>VLOOKUP(고객번호+INT(ROW(A10)/3),주소목록,5,0)</f>
        <v>010-126</v>
      </c>
      <c r="B12" s="14"/>
      <c r="C12" s="13" t="str">
        <f>VLOOKUP(고객번호+INT(ROW(A10)/3)+8,주소목록,5,0)</f>
        <v>010-134</v>
      </c>
      <c r="D12" s="14"/>
    </row>
    <row r="13" spans="1:6" ht="42" customHeight="1">
      <c r="A13" s="11" t="str">
        <f>VLOOKUP(고객번호+INT(ROW(A13)/3),주소목록,6,0)</f>
        <v>용인시 김량장동 293-6 동산 5차A.P.T 202호</v>
      </c>
      <c r="B13" s="12"/>
      <c r="C13" s="11" t="str">
        <f>VLOOKUP(고객번호+INT(ROW(A13)/3)+8,주소목록,6,0)</f>
        <v>구리시 아천동 300-8</v>
      </c>
      <c r="D13" s="12"/>
    </row>
    <row r="14" spans="1:6" ht="27" customHeight="1">
      <c r="A14" s="7" t="str">
        <f>VLOOKUP(고객번호+INT(ROW(A13)/3),주소목록,2,0)</f>
        <v>구나현</v>
      </c>
      <c r="B14" s="8" t="s">
        <v>142</v>
      </c>
      <c r="C14" s="7" t="str">
        <f>VLOOKUP(고객번호+INT(ROW(A13)/3)+8,주소목록,2,0)</f>
        <v>차윤식</v>
      </c>
      <c r="D14" s="8" t="s">
        <v>142</v>
      </c>
    </row>
    <row r="15" spans="1:6" ht="25.5" customHeight="1">
      <c r="A15" s="13" t="str">
        <f>VLOOKUP(고객번호+INT(ROW(A13)/3),주소목록,5,0)</f>
        <v>010-127</v>
      </c>
      <c r="B15" s="14"/>
      <c r="C15" s="13" t="str">
        <f>VLOOKUP(고객번호+INT(ROW(A13)/3)+8,주소목록,5,0)</f>
        <v>010-135</v>
      </c>
      <c r="D15" s="14"/>
    </row>
    <row r="16" spans="1:6" ht="42" customHeight="1">
      <c r="A16" s="11" t="str">
        <f>VLOOKUP(고객번호+INT(ROW(A16)/3),주소목록,6,0)</f>
        <v>용인시 김량장동 78-15 한국롱하트맨션 3차 B101호</v>
      </c>
      <c r="B16" s="12"/>
      <c r="C16" s="11" t="str">
        <f>VLOOKUP(고객번호+INT(ROW(A16)/3)+8,주소목록,6,0)</f>
        <v>서울시 동작구 본동 283-1</v>
      </c>
      <c r="D16" s="12"/>
    </row>
    <row r="17" spans="1:4" ht="27" customHeight="1">
      <c r="A17" s="7" t="str">
        <f>VLOOKUP(고객번호+INT(ROW(A16)/3),주소목록,2,0)</f>
        <v>김경태</v>
      </c>
      <c r="B17" s="8" t="s">
        <v>142</v>
      </c>
      <c r="C17" s="7" t="str">
        <f>VLOOKUP(고객번호+INT(ROW(A16)/3)+8,주소목록,2,0)</f>
        <v>주은영</v>
      </c>
      <c r="D17" s="8" t="s">
        <v>142</v>
      </c>
    </row>
    <row r="18" spans="1:4" ht="25.5" customHeight="1">
      <c r="A18" s="13" t="str">
        <f>VLOOKUP(고객번호+INT(ROW(A16)/3),주소목록,5,0)</f>
        <v>010-128</v>
      </c>
      <c r="B18" s="14"/>
      <c r="C18" s="13" t="str">
        <f>VLOOKUP(고객번호+INT(ROW(A16)/3)+8,주소목록,5,0)</f>
        <v>010-136</v>
      </c>
      <c r="D18" s="14"/>
    </row>
    <row r="19" spans="1:4" ht="42" customHeight="1">
      <c r="A19" s="11" t="str">
        <f>VLOOKUP(고객번호+INT(ROW(A19)/3),주소목록,6,0)</f>
        <v>안성군 공도면 삼용두리 309</v>
      </c>
      <c r="B19" s="12"/>
      <c r="C19" s="11" t="str">
        <f>VLOOKUP(고객번호+INT(ROW(A19)/3)+8,주소목록,6,0)</f>
        <v>용인시 김량장동 330-13</v>
      </c>
      <c r="D19" s="12"/>
    </row>
    <row r="20" spans="1:4" ht="27" customHeight="1">
      <c r="A20" s="7" t="str">
        <f>VLOOKUP(고객번호+INT(ROW(A19)/3),주소목록,2,0)</f>
        <v>김성준</v>
      </c>
      <c r="B20" s="8" t="s">
        <v>142</v>
      </c>
      <c r="C20" s="7" t="str">
        <f>VLOOKUP(고객번호+INT(ROW(A19)/3)+8,주소목록,2,0)</f>
        <v>천진희</v>
      </c>
      <c r="D20" s="8" t="s">
        <v>142</v>
      </c>
    </row>
    <row r="21" spans="1:4" ht="25.5" customHeight="1">
      <c r="A21" s="13" t="str">
        <f>VLOOKUP(고객번호+INT(ROW(A19)/3),주소목록,5,0)</f>
        <v>010-129</v>
      </c>
      <c r="B21" s="14"/>
      <c r="C21" s="13" t="str">
        <f>VLOOKUP(고객번호+INT(ROW(A19)/3)+8,주소목록,5,0)</f>
        <v>010-137</v>
      </c>
      <c r="D21" s="14"/>
    </row>
    <row r="22" spans="1:4" ht="42" customHeight="1">
      <c r="A22" s="11" t="str">
        <f>VLOOKUP(고객번호+INT(ROW(A22)/3),주소목록,6,0)</f>
        <v>오산시 수청동 533 대우A.P.T 112-703</v>
      </c>
      <c r="B22" s="12"/>
      <c r="C22" s="11" t="str">
        <f>VLOOKUP(고객번호+INT(ROW(A22)/3)+8,주소목록,6,0)</f>
        <v>용인시 모현면 매산리 180-4호 원종빌라 403호</v>
      </c>
      <c r="D22" s="12"/>
    </row>
    <row r="23" spans="1:4" ht="27" customHeight="1">
      <c r="A23" s="7" t="str">
        <f>VLOOKUP(고객번호+INT(ROW(A22)/3),주소목록,2,0)</f>
        <v>이준우</v>
      </c>
      <c r="B23" s="8" t="s">
        <v>142</v>
      </c>
      <c r="C23" s="7" t="str">
        <f>VLOOKUP(고객번호+INT(ROW(A22)/3)+8,주소목록,2,0)</f>
        <v>박영옥</v>
      </c>
      <c r="D23" s="8" t="s">
        <v>142</v>
      </c>
    </row>
    <row r="24" spans="1:4" ht="25.5" customHeight="1">
      <c r="A24" s="13" t="str">
        <f>VLOOKUP(고객번호+INT(ROW(A22)/3),주소목록,5,0)</f>
        <v>010-130</v>
      </c>
      <c r="B24" s="14"/>
      <c r="C24" s="13" t="str">
        <f>VLOOKUP(고객번호+INT(ROW(A22)/3)+8,주소목록,5,0)</f>
        <v>010-138</v>
      </c>
      <c r="D24" s="14"/>
    </row>
  </sheetData>
  <mergeCells count="32">
    <mergeCell ref="A1:B1"/>
    <mergeCell ref="C1:D1"/>
    <mergeCell ref="A3:B3"/>
    <mergeCell ref="C3:D3"/>
    <mergeCell ref="A4:B4"/>
    <mergeCell ref="C4:D4"/>
    <mergeCell ref="A6:B6"/>
    <mergeCell ref="C6:D6"/>
    <mergeCell ref="A7:B7"/>
    <mergeCell ref="C7:D7"/>
    <mergeCell ref="A9:B9"/>
    <mergeCell ref="C9:D9"/>
    <mergeCell ref="A10:B10"/>
    <mergeCell ref="C10:D10"/>
    <mergeCell ref="A12:B12"/>
    <mergeCell ref="C12:D12"/>
    <mergeCell ref="A13:B13"/>
    <mergeCell ref="C13:D13"/>
    <mergeCell ref="A15:B15"/>
    <mergeCell ref="C15:D15"/>
    <mergeCell ref="A16:B16"/>
    <mergeCell ref="C16:D16"/>
    <mergeCell ref="A18:B18"/>
    <mergeCell ref="C18:D18"/>
    <mergeCell ref="A24:B24"/>
    <mergeCell ref="C24:D24"/>
    <mergeCell ref="A19:B19"/>
    <mergeCell ref="C19:D19"/>
    <mergeCell ref="A21:B21"/>
    <mergeCell ref="C21:D21"/>
    <mergeCell ref="A22:B22"/>
    <mergeCell ref="C22:D22"/>
  </mergeCells>
  <phoneticPr fontId="1" type="noConversion"/>
  <pageMargins left="0.20078740157480315" right="0.20078740157480315" top="0.54330708661417326" bottom="0.54330708661417326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고객목록</vt:lpstr>
      <vt:lpstr>주소라벨</vt:lpstr>
      <vt:lpstr>고객번호</vt:lpstr>
      <vt:lpstr>주소목록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jong2</dc:creator>
  <cp:lastModifiedBy>jong2</cp:lastModifiedBy>
  <cp:lastPrinted>2013-06-18T03:30:22Z</cp:lastPrinted>
  <dcterms:created xsi:type="dcterms:W3CDTF">2013-06-18T01:19:14Z</dcterms:created>
  <dcterms:modified xsi:type="dcterms:W3CDTF">2013-06-18T04:09:42Z</dcterms:modified>
</cp:coreProperties>
</file>